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2185" windowHeight="9180"/>
  </bookViews>
  <sheets>
    <sheet name="本科生推免成绩统计（3）" sheetId="4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J13" i="4" l="1"/>
  <c r="BH13" i="4"/>
  <c r="BJ12" i="4"/>
  <c r="BH12" i="4"/>
  <c r="BJ11" i="4"/>
  <c r="BH11" i="4"/>
  <c r="BJ10" i="4"/>
  <c r="BH10" i="4"/>
  <c r="BJ9" i="4"/>
  <c r="BH9" i="4"/>
  <c r="BJ8" i="4"/>
  <c r="BH8" i="4"/>
  <c r="BJ7" i="4"/>
  <c r="BH7" i="4"/>
  <c r="BJ6" i="4"/>
  <c r="BH6" i="4"/>
  <c r="BJ5" i="4"/>
  <c r="BH5" i="4"/>
  <c r="BJ4" i="4"/>
  <c r="BH4" i="4"/>
  <c r="BJ3" i="4"/>
  <c r="BH3" i="4"/>
  <c r="BJ2" i="4"/>
  <c r="BH2" i="4"/>
</calcChain>
</file>

<file path=xl/sharedStrings.xml><?xml version="1.0" encoding="utf-8"?>
<sst xmlns="http://schemas.openxmlformats.org/spreadsheetml/2006/main" count="756" uniqueCount="189">
  <si>
    <t>学号</t>
  </si>
  <si>
    <t>姓名</t>
  </si>
  <si>
    <t>课程门数</t>
  </si>
  <si>
    <t>大美劳动， 通识教育平台课， 必修， 学分1， 学时20</t>
  </si>
  <si>
    <t>大学生心理健康教育， 通识教育平台课， 必修， 学分1， 学时10</t>
  </si>
  <si>
    <t>大学英语1， 通识教育平台课， 必修， 学分3， 学时48</t>
  </si>
  <si>
    <t>大学英语2， 通识教育平台课， 必修， 学分3， 学时48</t>
  </si>
  <si>
    <t>大学英语3， 通识教育平台课， 必修， 学分3， 学时48</t>
  </si>
  <si>
    <t>大学英语4， 通识教育平台课， 必修， 学分3， 学时48</t>
  </si>
  <si>
    <t>航空航天概论， 通识教育平台课， 必修， 学分1， 学时16</t>
  </si>
  <si>
    <t>计算机文化基础， 通识教育平台课， 必修， 学分1， 学时32</t>
  </si>
  <si>
    <t>就业创业指导， 通识教育平台课， 必修， 学分1， 学时10</t>
  </si>
  <si>
    <t>军事理论， 通识教育平台课， 必修， 学分2， 学时24</t>
  </si>
  <si>
    <t>马克思主义基本原理， 通识教育平台课， 必修， 学分3， 学时48</t>
  </si>
  <si>
    <t>毛泽东思想和中国特色社会主义理论体系概论， 通识教育平台课， 必修， 学分5， 学时64</t>
  </si>
  <si>
    <t>思想道德与法治， 通识教育平台课， 必修， 学分3， 学时48</t>
  </si>
  <si>
    <t>四史， 通识教育平台课， 必修， 学分1， 学时16</t>
  </si>
  <si>
    <t>体育1， 通识教育平台课， 必修， 学分1， 学时28</t>
  </si>
  <si>
    <t>体育2， 通识教育平台课， 必修， 学分1， 学时28</t>
  </si>
  <si>
    <t>体育3， 通识教育平台课， 必修， 学分1， 学时28</t>
  </si>
  <si>
    <t>体育4， 通识教育平台课， 必修， 学分1， 学时28</t>
  </si>
  <si>
    <t>习近平新时代中国特色社会主义思想概论， 通识教育平台课， 必修， 学分1， 学时16</t>
  </si>
  <si>
    <t>形势与政策1， 通识教育平台课， 必修， 学分1， 学时16</t>
  </si>
  <si>
    <t>形势与政策2， 通识教育平台课， 必修， 学分0.5， 学时8</t>
  </si>
  <si>
    <t>形势与政策3， 通识教育平台课， 必修， 学分0.5， 学时8</t>
  </si>
  <si>
    <t>职业生涯规划， 通识教育平台课， 必修， 学分1， 学时16</t>
  </si>
  <si>
    <t>中国近现代史纲要， 通识教育平台课， 必修， 学分3， 学时42</t>
  </si>
  <si>
    <t>法理学， 学科基础平台课， 必修， 学分4， 学时64</t>
  </si>
  <si>
    <t>法律职业伦理， 学科基础平台课， 必修， 学分2， 学时32</t>
  </si>
  <si>
    <t>国际法， 学科基础平台课， 必修， 学分3， 学时48</t>
  </si>
  <si>
    <t>民法总论， 学科基础平台课， 必修， 学分4， 学时64</t>
  </si>
  <si>
    <t>民事诉讼法， 学科基础平台课， 必修， 学分3.5， 学时56</t>
  </si>
  <si>
    <t>宪法， 学科基础平台课， 必修， 学分2， 学时32</t>
  </si>
  <si>
    <t>刑法总论， 学科基础平台课， 必修， 学分4.5， 学时72</t>
  </si>
  <si>
    <t>刑事诉讼法， 学科基础平台课， 必修， 学分3.5， 学时56</t>
  </si>
  <si>
    <t>行政法与行政诉讼法， 学科基础平台课， 必修， 学分4， 学时64</t>
  </si>
  <si>
    <t>中国法制史， 学科基础平台课， 必修， 学分2， 学时32</t>
  </si>
  <si>
    <t>法律逻辑学， 专业核心课， 必修， 学分2， 学时32</t>
  </si>
  <si>
    <t>合同法， 专业核心课， 必修， 学分3， 学时48</t>
  </si>
  <si>
    <t>环境与资源保护法， 专业核心课， 必修， 学分2， 学时32</t>
  </si>
  <si>
    <t>劳动法与社会保障法， 专业核心课， 必修， 学分2， 学时32</t>
  </si>
  <si>
    <t>侵权责任法， 专业核心课， 必修， 学分2.5， 学时40</t>
  </si>
  <si>
    <t>商法总论（含总论和商事主体）， 专业核心课， 必修， 学分3， 学时48</t>
  </si>
  <si>
    <t>物权法（含担保法）， 专业核心课， 必修， 学分3， 学时48</t>
  </si>
  <si>
    <t>刑法分论， 专业核心课， 必修， 学分3.5， 学时56</t>
  </si>
  <si>
    <t>知识产权法， 专业核心课， 必修， 学分2， 学时32</t>
  </si>
  <si>
    <t>法律文书写作， 专业方向课， 必修， 学分2， 学时32</t>
  </si>
  <si>
    <t>律师实务， 专业方向课， 必修， 学分2， 学时32</t>
  </si>
  <si>
    <t>民事实务， 专业方向课， 必修， 学分2， 学时32</t>
  </si>
  <si>
    <t>商法实务， 专业方向课， 必修， 学分3， 学时48</t>
  </si>
  <si>
    <t>体质健康标准1， 体测， 必修， 学分1， 学时16</t>
  </si>
  <si>
    <t>体质健康标准2， 体测， 必修， 学分1， 学时16</t>
  </si>
  <si>
    <t>体质健康标准3， 体测， 必修， 学分1， 学时16</t>
  </si>
  <si>
    <t>平均分</t>
  </si>
  <si>
    <t>总分</t>
  </si>
  <si>
    <t>所得学分</t>
  </si>
  <si>
    <t>平均学分绩</t>
  </si>
  <si>
    <t>平均学分绩点</t>
  </si>
  <si>
    <t>排名</t>
  </si>
  <si>
    <t>核实平均学分绩</t>
  </si>
  <si>
    <t>核实排名</t>
  </si>
  <si>
    <t>思政平均分</t>
  </si>
  <si>
    <t>21142125</t>
  </si>
  <si>
    <t>肖婷</t>
  </si>
  <si>
    <t>50</t>
  </si>
  <si>
    <t>79</t>
  </si>
  <si>
    <t>88</t>
  </si>
  <si>
    <t>87</t>
  </si>
  <si>
    <t>86</t>
  </si>
  <si>
    <t>83</t>
  </si>
  <si>
    <t>80</t>
  </si>
  <si>
    <t>81</t>
  </si>
  <si>
    <t>90</t>
  </si>
  <si>
    <t>94</t>
  </si>
  <si>
    <t>95</t>
  </si>
  <si>
    <t>97</t>
  </si>
  <si>
    <t>92</t>
  </si>
  <si>
    <t>84</t>
  </si>
  <si>
    <t>89</t>
  </si>
  <si>
    <t>91</t>
  </si>
  <si>
    <t>93</t>
  </si>
  <si>
    <t>77</t>
  </si>
  <si>
    <t>82</t>
  </si>
  <si>
    <t>85</t>
  </si>
  <si>
    <t>88.24</t>
  </si>
  <si>
    <t>4412</t>
  </si>
  <si>
    <t>109.5</t>
  </si>
  <si>
    <t>88.6</t>
  </si>
  <si>
    <t>3.86</t>
  </si>
  <si>
    <t>1</t>
  </si>
  <si>
    <t>21023312</t>
  </si>
  <si>
    <t>江慧珺</t>
  </si>
  <si>
    <t>58</t>
  </si>
  <si>
    <t>96</t>
  </si>
  <si>
    <t>98</t>
  </si>
  <si>
    <t>74</t>
  </si>
  <si>
    <t>76</t>
  </si>
  <si>
    <t>61</t>
  </si>
  <si>
    <t>86.5</t>
  </si>
  <si>
    <t>5017</t>
  </si>
  <si>
    <t>129.5</t>
  </si>
  <si>
    <t>86.79</t>
  </si>
  <si>
    <t>3.68</t>
  </si>
  <si>
    <t>7</t>
  </si>
  <si>
    <t>21142102</t>
  </si>
  <si>
    <t>邓嘉卉</t>
  </si>
  <si>
    <t>99</t>
  </si>
  <si>
    <t>75</t>
  </si>
  <si>
    <t>64</t>
  </si>
  <si>
    <t>70</t>
  </si>
  <si>
    <t>87.66</t>
  </si>
  <si>
    <t>4383</t>
  </si>
  <si>
    <t>3.77</t>
  </si>
  <si>
    <t>2</t>
  </si>
  <si>
    <t>21142113</t>
  </si>
  <si>
    <t>刘雨梦</t>
  </si>
  <si>
    <t>78</t>
  </si>
  <si>
    <t>87.98</t>
  </si>
  <si>
    <t>4399</t>
  </si>
  <si>
    <t>87.06</t>
  </si>
  <si>
    <t>3.71</t>
  </si>
  <si>
    <t>3</t>
  </si>
  <si>
    <t>21142128</t>
  </si>
  <si>
    <t>张海霞</t>
  </si>
  <si>
    <t>73</t>
  </si>
  <si>
    <t>63</t>
  </si>
  <si>
    <t>86.68</t>
  </si>
  <si>
    <t>4334</t>
  </si>
  <si>
    <t>86.99</t>
  </si>
  <si>
    <t>3.7</t>
  </si>
  <si>
    <t>6</t>
  </si>
  <si>
    <t>21142116</t>
  </si>
  <si>
    <t>梅馨月</t>
  </si>
  <si>
    <t>87.08</t>
  </si>
  <si>
    <t>4354</t>
  </si>
  <si>
    <t>86.78</t>
  </si>
  <si>
    <t>8</t>
  </si>
  <si>
    <t>21091212</t>
  </si>
  <si>
    <t>刘瑾瑶</t>
  </si>
  <si>
    <t>69</t>
  </si>
  <si>
    <t>67</t>
  </si>
  <si>
    <t>68</t>
  </si>
  <si>
    <t>134.5</t>
  </si>
  <si>
    <t>87.05</t>
  </si>
  <si>
    <t>4</t>
  </si>
  <si>
    <t>21143214</t>
  </si>
  <si>
    <t>叶正扬</t>
  </si>
  <si>
    <t>100</t>
  </si>
  <si>
    <t>71</t>
  </si>
  <si>
    <t>60</t>
  </si>
  <si>
    <t>86.66</t>
  </si>
  <si>
    <t>5026</t>
  </si>
  <si>
    <t>136.5</t>
  </si>
  <si>
    <t>87.03</t>
  </si>
  <si>
    <t>5</t>
  </si>
  <si>
    <t>21142126</t>
  </si>
  <si>
    <t>徐燕</t>
  </si>
  <si>
    <t>85.36</t>
  </si>
  <si>
    <t>4268</t>
  </si>
  <si>
    <t>85.7</t>
  </si>
  <si>
    <t>3.57</t>
  </si>
  <si>
    <t>9</t>
  </si>
  <si>
    <t>21142105</t>
  </si>
  <si>
    <t>胡博</t>
  </si>
  <si>
    <t>72</t>
  </si>
  <si>
    <t>85.02</t>
  </si>
  <si>
    <t>4251</t>
  </si>
  <si>
    <t>84.99</t>
  </si>
  <si>
    <t>3.5</t>
  </si>
  <si>
    <t>10</t>
  </si>
  <si>
    <t>21142101</t>
  </si>
  <si>
    <t>陈子昕</t>
  </si>
  <si>
    <t>85.38</t>
  </si>
  <si>
    <t>4269</t>
  </si>
  <si>
    <t>84.45</t>
  </si>
  <si>
    <t>3.44</t>
  </si>
  <si>
    <t>12</t>
  </si>
  <si>
    <t>杨祎择</t>
  </si>
  <si>
    <t>59</t>
  </si>
  <si>
    <t/>
  </si>
  <si>
    <t>84.88</t>
  </si>
  <si>
    <t>5008</t>
  </si>
  <si>
    <t>141.5</t>
  </si>
  <si>
    <t>84.58</t>
  </si>
  <si>
    <t>3.46</t>
  </si>
  <si>
    <t>11</t>
  </si>
  <si>
    <t>成绩在单独列，合并</t>
  </si>
  <si>
    <t>缺成绩，手动输入</t>
  </si>
  <si>
    <t>杨祎择，航空航天概论无该课程，不统计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</si>
</sst>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8" formatCode="0.00_);[Red]\(0.00\)"/>
  </numFmts>
  <fonts count="4" x14ac:knownFonts="1">
    <font>
      <sz val="11"/>
      <color indexed="8"/>
      <name val="宋体"/>
      <charset val="134"/>
      <scheme val="minor"/>
    </font>
    <font>
      <sz val="10"/>
      <name val="宋体"/>
      <charset val="134"/>
    </font>
    <font>
      <sz val="10"/>
      <color rgb="FFFF0000"/>
      <name val="宋体"/>
      <charset val="134"/>
    </font>
    <font>
      <sz val="9"/>
      <name val="宋体"/>
      <family val="3"/>
      <charset val="134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7030A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6">
    <xf numFmtId="0" fontId="0" fillId="0" borderId="0" xfId="0" applyFont="1">
      <alignment vertical="center"/>
    </xf>
    <xf numFmtId="0" fontId="0" fillId="0" borderId="0" xfId="0" applyFont="1" applyFill="1">
      <alignment vertical="center"/>
    </xf>
    <xf numFmtId="178" fontId="0" fillId="0" borderId="0" xfId="0" applyNumberFormat="1" applyFont="1">
      <alignment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178" fontId="1" fillId="3" borderId="1" xfId="0" applyNumberFormat="1" applyFont="1" applyFill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0" fillId="3" borderId="0" xfId="0" applyFont="1" applyFill="1">
      <alignment vertical="center"/>
    </xf>
    <xf numFmtId="0" fontId="0" fillId="4" borderId="0" xfId="0" applyFont="1" applyFill="1">
      <alignment vertical="center"/>
    </xf>
    <xf numFmtId="0" fontId="0" fillId="5" borderId="0" xfId="0" applyFont="1" applyFill="1">
      <alignment vertical="center"/>
    </xf>
    <xf numFmtId="0" fontId="1" fillId="3" borderId="1" xfId="0" applyFont="1" applyFill="1" applyBorder="1" applyAlignment="1">
      <alignment vertical="center" wrapText="1"/>
    </xf>
    <xf numFmtId="0" fontId="1" fillId="5" borderId="1" xfId="0" applyFont="1" applyFill="1" applyBorder="1" applyAlignment="1">
      <alignment vertical="center" wrapText="1"/>
    </xf>
    <xf numFmtId="178" fontId="1" fillId="2" borderId="1" xfId="0" applyNumberFormat="1" applyFont="1" applyFill="1" applyBorder="1" applyAlignment="1">
      <alignment horizontal="center" vertical="center" wrapText="1"/>
    </xf>
    <xf numFmtId="0" fontId="0" fillId="0" borderId="1" xfId="0" applyFont="1" applyBorder="1">
      <alignment vertical="center"/>
    </xf>
    <xf numFmtId="178" fontId="1" fillId="0" borderId="1" xfId="0" applyNumberFormat="1" applyFont="1" applyBorder="1" applyAlignment="1">
      <alignment vertical="center" wrapText="1"/>
    </xf>
    <xf numFmtId="178" fontId="0" fillId="0" borderId="0" xfId="0" applyNumberFormat="1" applyFont="1" applyFill="1">
      <alignment vertical="center"/>
    </xf>
  </cellXfs>
  <cellStyles count="1">
    <cellStyle name="常规" xfId="0" builtinId="0"/>
  </cellStyles>
  <dxfs count="17">
    <dxf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b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color theme="1"/>
      </font>
    </dxf>
    <dxf>
      <font>
        <color theme="1"/>
      </font>
      <border>
        <bottom style="thin">
          <color theme="4" tint="0.39994506668294322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top style="thin">
          <color theme="4" tint="0.39994506668294322"/>
        </top>
        <bottom style="thin">
          <color theme="4" tint="0.39994506668294322"/>
        </bottom>
      </border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4506668294322"/>
        </horizontal>
      </border>
    </dxf>
  </dxfs>
  <tableStyles count="2" defaultTableStyle="TableStylePreset3_Accent1" defaultPivotStyle="PivotStylePreset2_Accent1">
    <tableStyle name="TableStylePreset3_Accent1" pivot="0" count="7">
      <tableStyleElement type="wholeTable" dxfId="16"/>
      <tableStyleElement type="headerRow" dxfId="15"/>
      <tableStyleElement type="totalRow" dxfId="14"/>
      <tableStyleElement type="firstColumn" dxfId="13"/>
      <tableStyleElement type="lastColumn" dxfId="12"/>
      <tableStyleElement type="firstRowStripe" dxfId="11"/>
      <tableStyleElement type="firstColumnStripe" dxfId="10"/>
    </tableStyle>
    <tableStyle name="PivotStylePreset2_Accent1" table="0" count="10">
      <tableStyleElement type="headerRow" dxfId="9"/>
      <tableStyleElement type="totalRow" dxfId="8"/>
      <tableStyleElement type="firstRowStripe" dxfId="7"/>
      <tableStyleElement type="firstColumnStripe" dxfId="6"/>
      <tableStyleElement type="firstSubtotalRow" dxfId="5"/>
      <tableStyleElement type="secondSubtotalRow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J21"/>
  <sheetViews>
    <sheetView tabSelected="1" workbookViewId="0">
      <selection activeCell="A19" sqref="A19"/>
    </sheetView>
  </sheetViews>
  <sheetFormatPr defaultColWidth="9" defaultRowHeight="13.5" x14ac:dyDescent="0.15"/>
  <cols>
    <col min="1" max="1" width="28.125" customWidth="1"/>
    <col min="2" max="2" width="23.375" customWidth="1"/>
    <col min="3" max="3" width="14.125" customWidth="1"/>
    <col min="4" max="53" width="35.125" customWidth="1"/>
    <col min="54" max="59" width="21.125" customWidth="1"/>
    <col min="60" max="60" width="23.375" style="2" customWidth="1"/>
    <col min="62" max="62" width="10.625" customWidth="1"/>
  </cols>
  <sheetData>
    <row r="1" spans="1:62" ht="24" x14ac:dyDescent="0.15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  <c r="P1" s="3" t="s">
        <v>15</v>
      </c>
      <c r="Q1" s="3" t="s">
        <v>16</v>
      </c>
      <c r="R1" s="3" t="s">
        <v>17</v>
      </c>
      <c r="S1" s="3" t="s">
        <v>18</v>
      </c>
      <c r="T1" s="3" t="s">
        <v>19</v>
      </c>
      <c r="U1" s="3" t="s">
        <v>20</v>
      </c>
      <c r="V1" s="3" t="s">
        <v>21</v>
      </c>
      <c r="W1" s="3" t="s">
        <v>22</v>
      </c>
      <c r="X1" s="3" t="s">
        <v>23</v>
      </c>
      <c r="Y1" s="3" t="s">
        <v>24</v>
      </c>
      <c r="Z1" s="3" t="s">
        <v>25</v>
      </c>
      <c r="AA1" s="3" t="s">
        <v>26</v>
      </c>
      <c r="AB1" s="3" t="s">
        <v>27</v>
      </c>
      <c r="AC1" s="3" t="s">
        <v>28</v>
      </c>
      <c r="AD1" s="3" t="s">
        <v>29</v>
      </c>
      <c r="AE1" s="3" t="s">
        <v>30</v>
      </c>
      <c r="AF1" s="3" t="s">
        <v>31</v>
      </c>
      <c r="AG1" s="3" t="s">
        <v>32</v>
      </c>
      <c r="AH1" s="3" t="s">
        <v>33</v>
      </c>
      <c r="AI1" s="3" t="s">
        <v>34</v>
      </c>
      <c r="AJ1" s="3" t="s">
        <v>35</v>
      </c>
      <c r="AK1" s="3" t="s">
        <v>36</v>
      </c>
      <c r="AL1" s="3" t="s">
        <v>37</v>
      </c>
      <c r="AM1" s="3" t="s">
        <v>38</v>
      </c>
      <c r="AN1" s="3" t="s">
        <v>39</v>
      </c>
      <c r="AO1" s="3" t="s">
        <v>40</v>
      </c>
      <c r="AP1" s="3" t="s">
        <v>41</v>
      </c>
      <c r="AQ1" s="3" t="s">
        <v>42</v>
      </c>
      <c r="AR1" s="3" t="s">
        <v>43</v>
      </c>
      <c r="AS1" s="3" t="s">
        <v>44</v>
      </c>
      <c r="AT1" s="3" t="s">
        <v>45</v>
      </c>
      <c r="AU1" s="3" t="s">
        <v>46</v>
      </c>
      <c r="AV1" s="3" t="s">
        <v>47</v>
      </c>
      <c r="AW1" s="3" t="s">
        <v>48</v>
      </c>
      <c r="AX1" s="3" t="s">
        <v>49</v>
      </c>
      <c r="AY1" s="3" t="s">
        <v>50</v>
      </c>
      <c r="AZ1" s="3" t="s">
        <v>51</v>
      </c>
      <c r="BA1" s="3" t="s">
        <v>52</v>
      </c>
      <c r="BB1" s="3" t="s">
        <v>53</v>
      </c>
      <c r="BC1" s="3" t="s">
        <v>54</v>
      </c>
      <c r="BD1" s="3" t="s">
        <v>55</v>
      </c>
      <c r="BE1" s="3" t="s">
        <v>56</v>
      </c>
      <c r="BF1" s="3" t="s">
        <v>57</v>
      </c>
      <c r="BG1" s="3" t="s">
        <v>58</v>
      </c>
      <c r="BH1" s="12" t="s">
        <v>59</v>
      </c>
      <c r="BI1" s="13" t="s">
        <v>60</v>
      </c>
      <c r="BJ1" s="13" t="s">
        <v>61</v>
      </c>
    </row>
    <row r="2" spans="1:62" x14ac:dyDescent="0.15">
      <c r="A2" s="4" t="s">
        <v>62</v>
      </c>
      <c r="B2" s="4" t="s">
        <v>63</v>
      </c>
      <c r="C2" s="4" t="s">
        <v>64</v>
      </c>
      <c r="D2" s="4" t="s">
        <v>65</v>
      </c>
      <c r="E2" s="4" t="s">
        <v>66</v>
      </c>
      <c r="F2" s="4" t="s">
        <v>67</v>
      </c>
      <c r="G2" s="4" t="s">
        <v>67</v>
      </c>
      <c r="H2" s="4" t="s">
        <v>68</v>
      </c>
      <c r="I2" s="4" t="s">
        <v>69</v>
      </c>
      <c r="J2" s="4" t="s">
        <v>66</v>
      </c>
      <c r="K2" s="4" t="s">
        <v>70</v>
      </c>
      <c r="L2" s="4" t="s">
        <v>71</v>
      </c>
      <c r="M2" s="4" t="s">
        <v>72</v>
      </c>
      <c r="N2" s="4" t="s">
        <v>73</v>
      </c>
      <c r="O2" s="4" t="s">
        <v>73</v>
      </c>
      <c r="P2" s="4" t="s">
        <v>72</v>
      </c>
      <c r="Q2" s="4" t="s">
        <v>74</v>
      </c>
      <c r="R2" s="4" t="s">
        <v>69</v>
      </c>
      <c r="S2" s="4" t="s">
        <v>75</v>
      </c>
      <c r="T2" s="4" t="s">
        <v>73</v>
      </c>
      <c r="U2" s="4" t="s">
        <v>73</v>
      </c>
      <c r="V2" s="4" t="s">
        <v>76</v>
      </c>
      <c r="W2" s="4" t="s">
        <v>77</v>
      </c>
      <c r="X2" s="4" t="s">
        <v>70</v>
      </c>
      <c r="Y2" s="4" t="s">
        <v>78</v>
      </c>
      <c r="Z2" s="4" t="s">
        <v>79</v>
      </c>
      <c r="AA2" s="4" t="s">
        <v>79</v>
      </c>
      <c r="AB2" s="4" t="s">
        <v>69</v>
      </c>
      <c r="AC2" s="4" t="s">
        <v>72</v>
      </c>
      <c r="AD2" s="4" t="s">
        <v>77</v>
      </c>
      <c r="AE2" s="4" t="s">
        <v>69</v>
      </c>
      <c r="AF2" s="4" t="s">
        <v>67</v>
      </c>
      <c r="AG2" s="4" t="s">
        <v>80</v>
      </c>
      <c r="AH2" s="4" t="s">
        <v>73</v>
      </c>
      <c r="AI2" s="4" t="s">
        <v>66</v>
      </c>
      <c r="AJ2" s="4" t="s">
        <v>68</v>
      </c>
      <c r="AK2" s="4" t="s">
        <v>78</v>
      </c>
      <c r="AL2" s="4" t="s">
        <v>72</v>
      </c>
      <c r="AM2" s="4" t="s">
        <v>73</v>
      </c>
      <c r="AN2" s="4" t="s">
        <v>72</v>
      </c>
      <c r="AO2" s="4" t="s">
        <v>67</v>
      </c>
      <c r="AP2" s="4" t="s">
        <v>74</v>
      </c>
      <c r="AQ2" s="4" t="s">
        <v>66</v>
      </c>
      <c r="AR2" s="4" t="s">
        <v>67</v>
      </c>
      <c r="AS2" s="4" t="s">
        <v>77</v>
      </c>
      <c r="AT2" s="4" t="s">
        <v>74</v>
      </c>
      <c r="AU2" s="4" t="s">
        <v>75</v>
      </c>
      <c r="AV2" s="4" t="s">
        <v>66</v>
      </c>
      <c r="AW2" s="4" t="s">
        <v>68</v>
      </c>
      <c r="AX2" s="4" t="s">
        <v>80</v>
      </c>
      <c r="AY2" s="4" t="s">
        <v>81</v>
      </c>
      <c r="AZ2" s="4" t="s">
        <v>82</v>
      </c>
      <c r="BA2" s="4" t="s">
        <v>83</v>
      </c>
      <c r="BB2" s="4" t="s">
        <v>84</v>
      </c>
      <c r="BC2" s="4" t="s">
        <v>85</v>
      </c>
      <c r="BD2" s="4" t="s">
        <v>86</v>
      </c>
      <c r="BE2" s="4" t="s">
        <v>87</v>
      </c>
      <c r="BF2" s="4" t="s">
        <v>88</v>
      </c>
      <c r="BG2" s="4" t="s">
        <v>89</v>
      </c>
      <c r="BH2" s="14">
        <f>(E2*1+F2*3+G2*3+H2*3+I2*3+J2*1+K2*1+L2*1+M2*2+N2*3+O2*5+P2*3+Q2*1+R2*1+S2*1+T2*1+U2*1+V2*1+W2*1+X2*0.5+Y2*0.5+Z2*1+AA2*3+AB2*4+AC2*2+AD2*3+AE2*4+AF2*3.5+AG2*2+AH2*4.5+AI2*3.5+AJ2*4+AK2*2+AL2*2+AM2*3+AN2*2+AO2*2+AP2*2.5+AQ2*3+AR2*3+AS2*3.5+AT2*2+AU2*2+AV2*2+AW2*2+AX2*3+AY2*1+AZ2*1+BA2*1)/108.5</f>
        <v>88.686635944700456</v>
      </c>
      <c r="BI2" s="13">
        <v>1</v>
      </c>
      <c r="BJ2" s="13">
        <f>(M2+N2+O2+P2+Q2+V2+W2+X2+Y2+AA2)/10</f>
        <v>89.9</v>
      </c>
    </row>
    <row r="3" spans="1:62" x14ac:dyDescent="0.15">
      <c r="A3" s="4" t="s">
        <v>90</v>
      </c>
      <c r="B3" s="4" t="s">
        <v>91</v>
      </c>
      <c r="C3" s="4" t="s">
        <v>92</v>
      </c>
      <c r="D3" s="4" t="s">
        <v>74</v>
      </c>
      <c r="E3" s="5">
        <v>85</v>
      </c>
      <c r="F3" s="4" t="s">
        <v>73</v>
      </c>
      <c r="G3" s="4" t="s">
        <v>77</v>
      </c>
      <c r="H3" s="4" t="s">
        <v>79</v>
      </c>
      <c r="I3" s="4" t="s">
        <v>80</v>
      </c>
      <c r="J3" s="4" t="s">
        <v>68</v>
      </c>
      <c r="K3" s="5">
        <v>74</v>
      </c>
      <c r="L3" s="4" t="s">
        <v>66</v>
      </c>
      <c r="M3" s="5">
        <v>94</v>
      </c>
      <c r="N3" s="5">
        <v>91</v>
      </c>
      <c r="O3" s="4" t="s">
        <v>72</v>
      </c>
      <c r="P3" s="5">
        <v>87</v>
      </c>
      <c r="Q3" s="4" t="s">
        <v>93</v>
      </c>
      <c r="R3" s="4" t="s">
        <v>76</v>
      </c>
      <c r="S3" s="4" t="s">
        <v>67</v>
      </c>
      <c r="T3" s="4" t="s">
        <v>68</v>
      </c>
      <c r="U3" s="4" t="s">
        <v>68</v>
      </c>
      <c r="V3" s="4" t="s">
        <v>94</v>
      </c>
      <c r="W3" s="4" t="s">
        <v>80</v>
      </c>
      <c r="X3" s="4" t="s">
        <v>95</v>
      </c>
      <c r="Y3" s="4" t="s">
        <v>72</v>
      </c>
      <c r="Z3" s="4" t="s">
        <v>68</v>
      </c>
      <c r="AA3" s="5">
        <v>96</v>
      </c>
      <c r="AB3" s="4" t="s">
        <v>78</v>
      </c>
      <c r="AC3" s="4" t="s">
        <v>78</v>
      </c>
      <c r="AD3" s="4" t="s">
        <v>77</v>
      </c>
      <c r="AE3" s="4" t="s">
        <v>82</v>
      </c>
      <c r="AF3" s="4" t="s">
        <v>83</v>
      </c>
      <c r="AG3" s="4" t="s">
        <v>69</v>
      </c>
      <c r="AH3" s="4" t="s">
        <v>78</v>
      </c>
      <c r="AI3" s="4" t="s">
        <v>78</v>
      </c>
      <c r="AJ3" s="4" t="s">
        <v>69</v>
      </c>
      <c r="AK3" s="4" t="s">
        <v>66</v>
      </c>
      <c r="AL3" s="4" t="s">
        <v>66</v>
      </c>
      <c r="AM3" s="4" t="s">
        <v>66</v>
      </c>
      <c r="AN3" s="4" t="s">
        <v>77</v>
      </c>
      <c r="AO3" s="4" t="s">
        <v>69</v>
      </c>
      <c r="AP3" s="4" t="s">
        <v>78</v>
      </c>
      <c r="AQ3" s="4" t="s">
        <v>74</v>
      </c>
      <c r="AR3" s="4" t="s">
        <v>80</v>
      </c>
      <c r="AS3" s="4" t="s">
        <v>96</v>
      </c>
      <c r="AT3" s="4" t="s">
        <v>80</v>
      </c>
      <c r="AU3" s="4" t="s">
        <v>80</v>
      </c>
      <c r="AV3" s="4" t="s">
        <v>79</v>
      </c>
      <c r="AW3" s="4" t="s">
        <v>70</v>
      </c>
      <c r="AX3" s="4" t="s">
        <v>76</v>
      </c>
      <c r="AY3" s="4" t="s">
        <v>97</v>
      </c>
      <c r="AZ3" s="4" t="s">
        <v>69</v>
      </c>
      <c r="BA3" s="4" t="s">
        <v>69</v>
      </c>
      <c r="BB3" s="4" t="s">
        <v>98</v>
      </c>
      <c r="BC3" s="4" t="s">
        <v>99</v>
      </c>
      <c r="BD3" s="4" t="s">
        <v>100</v>
      </c>
      <c r="BE3" s="4" t="s">
        <v>101</v>
      </c>
      <c r="BF3" s="4" t="s">
        <v>102</v>
      </c>
      <c r="BG3" s="4" t="s">
        <v>103</v>
      </c>
      <c r="BH3" s="14">
        <f t="shared" ref="BH3:BH12" si="0">(E3*1+F3*3+G3*3+H3*3+I3*3+J3*1+K3*1+L3*1+M3*2+N3*3+O3*5+P3*3+Q3*1+R3*1+S3*1+T3*1+U3*1+V3*1+W3*1+X3*0.5+Y3*0.5+Z3*1+AA3*3+AB3*4+AC3*2+AD3*3+AE3*4+AF3*3.5+AG3*2+AH3*4.5+AI3*3.5+AJ3*4+AK3*2+AL3*2+AM3*3+AN3*2+AO3*2+AP3*2.5+AQ3*3+AR3*3+AS3*3.5+AT3*2+AU3*2+AV3*2+AW3*2+AX3*3+AY3*1+AZ3*1+BA3*1)/108.5</f>
        <v>87.79723502304148</v>
      </c>
      <c r="BI3" s="13">
        <v>2</v>
      </c>
      <c r="BJ3" s="13">
        <f t="shared" ref="BJ3:BJ13" si="1">(M3+N3+O3+P3+Q3+V3+W3+X3+Y3+AA3)/10</f>
        <v>90.9</v>
      </c>
    </row>
    <row r="4" spans="1:62" x14ac:dyDescent="0.15">
      <c r="A4" s="4" t="s">
        <v>104</v>
      </c>
      <c r="B4" s="4" t="s">
        <v>105</v>
      </c>
      <c r="C4" s="4" t="s">
        <v>64</v>
      </c>
      <c r="D4" s="4" t="s">
        <v>74</v>
      </c>
      <c r="E4" s="4" t="s">
        <v>66</v>
      </c>
      <c r="F4" s="4" t="s">
        <v>71</v>
      </c>
      <c r="G4" s="4" t="s">
        <v>73</v>
      </c>
      <c r="H4" s="4" t="s">
        <v>68</v>
      </c>
      <c r="I4" s="4" t="s">
        <v>68</v>
      </c>
      <c r="J4" s="4" t="s">
        <v>72</v>
      </c>
      <c r="K4" s="4" t="s">
        <v>79</v>
      </c>
      <c r="L4" s="4" t="s">
        <v>79</v>
      </c>
      <c r="M4" s="4" t="s">
        <v>70</v>
      </c>
      <c r="N4" s="4" t="s">
        <v>106</v>
      </c>
      <c r="O4" s="4" t="s">
        <v>93</v>
      </c>
      <c r="P4" s="4" t="s">
        <v>76</v>
      </c>
      <c r="Q4" s="4" t="s">
        <v>73</v>
      </c>
      <c r="R4" s="4" t="s">
        <v>78</v>
      </c>
      <c r="S4" s="4" t="s">
        <v>80</v>
      </c>
      <c r="T4" s="4" t="s">
        <v>72</v>
      </c>
      <c r="U4" s="4" t="s">
        <v>83</v>
      </c>
      <c r="V4" s="4" t="s">
        <v>74</v>
      </c>
      <c r="W4" s="4" t="s">
        <v>83</v>
      </c>
      <c r="X4" s="4" t="s">
        <v>79</v>
      </c>
      <c r="Y4" s="4" t="s">
        <v>73</v>
      </c>
      <c r="Z4" s="4" t="s">
        <v>80</v>
      </c>
      <c r="AA4" s="4" t="s">
        <v>67</v>
      </c>
      <c r="AB4" s="4" t="s">
        <v>69</v>
      </c>
      <c r="AC4" s="4" t="s">
        <v>76</v>
      </c>
      <c r="AD4" s="4" t="s">
        <v>82</v>
      </c>
      <c r="AE4" s="4" t="s">
        <v>69</v>
      </c>
      <c r="AF4" s="4" t="s">
        <v>79</v>
      </c>
      <c r="AG4" s="4" t="s">
        <v>72</v>
      </c>
      <c r="AH4" s="4" t="s">
        <v>68</v>
      </c>
      <c r="AI4" s="4" t="s">
        <v>78</v>
      </c>
      <c r="AJ4" s="4" t="s">
        <v>68</v>
      </c>
      <c r="AK4" s="4" t="s">
        <v>72</v>
      </c>
      <c r="AL4" s="4" t="s">
        <v>68</v>
      </c>
      <c r="AM4" s="4" t="s">
        <v>67</v>
      </c>
      <c r="AN4" s="4" t="s">
        <v>66</v>
      </c>
      <c r="AO4" s="4" t="s">
        <v>65</v>
      </c>
      <c r="AP4" s="4" t="s">
        <v>72</v>
      </c>
      <c r="AQ4" s="4" t="s">
        <v>72</v>
      </c>
      <c r="AR4" s="4" t="s">
        <v>68</v>
      </c>
      <c r="AS4" s="4" t="s">
        <v>107</v>
      </c>
      <c r="AT4" s="4" t="s">
        <v>73</v>
      </c>
      <c r="AU4" s="4" t="s">
        <v>66</v>
      </c>
      <c r="AV4" s="4" t="s">
        <v>78</v>
      </c>
      <c r="AW4" s="4" t="s">
        <v>80</v>
      </c>
      <c r="AX4" s="4" t="s">
        <v>80</v>
      </c>
      <c r="AY4" s="4" t="s">
        <v>108</v>
      </c>
      <c r="AZ4" s="4" t="s">
        <v>95</v>
      </c>
      <c r="BA4" s="4" t="s">
        <v>109</v>
      </c>
      <c r="BB4" s="4" t="s">
        <v>110</v>
      </c>
      <c r="BC4" s="4" t="s">
        <v>111</v>
      </c>
      <c r="BD4" s="4" t="s">
        <v>86</v>
      </c>
      <c r="BE4" s="4" t="s">
        <v>110</v>
      </c>
      <c r="BF4" s="4" t="s">
        <v>112</v>
      </c>
      <c r="BG4" s="4" t="s">
        <v>113</v>
      </c>
      <c r="BH4" s="14">
        <f t="shared" si="0"/>
        <v>87.594470046082947</v>
      </c>
      <c r="BI4" s="13">
        <v>3</v>
      </c>
      <c r="BJ4" s="13">
        <f t="shared" si="1"/>
        <v>91.3</v>
      </c>
    </row>
    <row r="5" spans="1:62" x14ac:dyDescent="0.15">
      <c r="A5" s="4" t="s">
        <v>114</v>
      </c>
      <c r="B5" s="4" t="s">
        <v>115</v>
      </c>
      <c r="C5" s="4" t="s">
        <v>64</v>
      </c>
      <c r="D5" s="4" t="s">
        <v>73</v>
      </c>
      <c r="E5" s="4" t="s">
        <v>66</v>
      </c>
      <c r="F5" s="4" t="s">
        <v>107</v>
      </c>
      <c r="G5" s="4" t="s">
        <v>66</v>
      </c>
      <c r="H5" s="4" t="s">
        <v>67</v>
      </c>
      <c r="I5" s="4" t="s">
        <v>81</v>
      </c>
      <c r="J5" s="4" t="s">
        <v>79</v>
      </c>
      <c r="K5" s="4" t="s">
        <v>79</v>
      </c>
      <c r="L5" s="4" t="s">
        <v>72</v>
      </c>
      <c r="M5" s="4" t="s">
        <v>82</v>
      </c>
      <c r="N5" s="4" t="s">
        <v>94</v>
      </c>
      <c r="O5" s="4" t="s">
        <v>80</v>
      </c>
      <c r="P5" s="4" t="s">
        <v>94</v>
      </c>
      <c r="Q5" s="4" t="s">
        <v>76</v>
      </c>
      <c r="R5" s="4" t="s">
        <v>80</v>
      </c>
      <c r="S5" s="4" t="s">
        <v>66</v>
      </c>
      <c r="T5" s="4" t="s">
        <v>93</v>
      </c>
      <c r="U5" s="4" t="s">
        <v>73</v>
      </c>
      <c r="V5" s="4" t="s">
        <v>93</v>
      </c>
      <c r="W5" s="4" t="s">
        <v>77</v>
      </c>
      <c r="X5" s="4" t="s">
        <v>74</v>
      </c>
      <c r="Y5" s="4" t="s">
        <v>83</v>
      </c>
      <c r="Z5" s="4" t="s">
        <v>78</v>
      </c>
      <c r="AA5" s="4" t="s">
        <v>78</v>
      </c>
      <c r="AB5" s="4" t="s">
        <v>65</v>
      </c>
      <c r="AC5" s="4" t="s">
        <v>72</v>
      </c>
      <c r="AD5" s="4" t="s">
        <v>65</v>
      </c>
      <c r="AE5" s="4" t="s">
        <v>69</v>
      </c>
      <c r="AF5" s="4" t="s">
        <v>80</v>
      </c>
      <c r="AG5" s="4" t="s">
        <v>72</v>
      </c>
      <c r="AH5" s="4" t="s">
        <v>83</v>
      </c>
      <c r="AI5" s="4" t="s">
        <v>77</v>
      </c>
      <c r="AJ5" s="4" t="s">
        <v>70</v>
      </c>
      <c r="AK5" s="4" t="s">
        <v>80</v>
      </c>
      <c r="AL5" s="4" t="s">
        <v>66</v>
      </c>
      <c r="AM5" s="4" t="s">
        <v>73</v>
      </c>
      <c r="AN5" s="4" t="s">
        <v>76</v>
      </c>
      <c r="AO5" s="4" t="s">
        <v>67</v>
      </c>
      <c r="AP5" s="4" t="s">
        <v>82</v>
      </c>
      <c r="AQ5" s="4" t="s">
        <v>71</v>
      </c>
      <c r="AR5" s="4" t="s">
        <v>76</v>
      </c>
      <c r="AS5" s="4" t="s">
        <v>107</v>
      </c>
      <c r="AT5" s="4" t="s">
        <v>80</v>
      </c>
      <c r="AU5" s="4" t="s">
        <v>67</v>
      </c>
      <c r="AV5" s="4" t="s">
        <v>78</v>
      </c>
      <c r="AW5" s="4" t="s">
        <v>83</v>
      </c>
      <c r="AX5" s="4" t="s">
        <v>76</v>
      </c>
      <c r="AY5" s="4" t="s">
        <v>116</v>
      </c>
      <c r="AZ5" s="4" t="s">
        <v>66</v>
      </c>
      <c r="BA5" s="4" t="s">
        <v>67</v>
      </c>
      <c r="BB5" s="4" t="s">
        <v>117</v>
      </c>
      <c r="BC5" s="4" t="s">
        <v>118</v>
      </c>
      <c r="BD5" s="4" t="s">
        <v>86</v>
      </c>
      <c r="BE5" s="4" t="s">
        <v>119</v>
      </c>
      <c r="BF5" s="4" t="s">
        <v>120</v>
      </c>
      <c r="BG5" s="4" t="s">
        <v>121</v>
      </c>
      <c r="BH5" s="14">
        <f t="shared" si="0"/>
        <v>87</v>
      </c>
      <c r="BI5" s="13">
        <v>4</v>
      </c>
      <c r="BJ5" s="13">
        <f t="shared" si="1"/>
        <v>91.2</v>
      </c>
    </row>
    <row r="6" spans="1:62" x14ac:dyDescent="0.15">
      <c r="A6" s="4" t="s">
        <v>122</v>
      </c>
      <c r="B6" s="4" t="s">
        <v>123</v>
      </c>
      <c r="C6" s="4" t="s">
        <v>64</v>
      </c>
      <c r="D6" s="4" t="s">
        <v>73</v>
      </c>
      <c r="E6" s="4" t="s">
        <v>66</v>
      </c>
      <c r="F6" s="4" t="s">
        <v>78</v>
      </c>
      <c r="G6" s="4" t="s">
        <v>75</v>
      </c>
      <c r="H6" s="4" t="s">
        <v>80</v>
      </c>
      <c r="I6" s="4" t="s">
        <v>66</v>
      </c>
      <c r="J6" s="4" t="s">
        <v>79</v>
      </c>
      <c r="K6" s="4" t="s">
        <v>71</v>
      </c>
      <c r="L6" s="4" t="s">
        <v>72</v>
      </c>
      <c r="M6" s="4" t="s">
        <v>65</v>
      </c>
      <c r="N6" s="4" t="s">
        <v>106</v>
      </c>
      <c r="O6" s="4" t="s">
        <v>76</v>
      </c>
      <c r="P6" s="4" t="s">
        <v>79</v>
      </c>
      <c r="Q6" s="4" t="s">
        <v>75</v>
      </c>
      <c r="R6" s="4" t="s">
        <v>66</v>
      </c>
      <c r="S6" s="4" t="s">
        <v>78</v>
      </c>
      <c r="T6" s="4" t="s">
        <v>82</v>
      </c>
      <c r="U6" s="4" t="s">
        <v>68</v>
      </c>
      <c r="V6" s="4" t="s">
        <v>74</v>
      </c>
      <c r="W6" s="4" t="s">
        <v>78</v>
      </c>
      <c r="X6" s="4" t="s">
        <v>74</v>
      </c>
      <c r="Y6" s="4" t="s">
        <v>79</v>
      </c>
      <c r="Z6" s="4" t="s">
        <v>74</v>
      </c>
      <c r="AA6" s="4" t="s">
        <v>72</v>
      </c>
      <c r="AB6" s="4" t="s">
        <v>77</v>
      </c>
      <c r="AC6" s="4" t="s">
        <v>82</v>
      </c>
      <c r="AD6" s="4" t="s">
        <v>65</v>
      </c>
      <c r="AE6" s="4" t="s">
        <v>76</v>
      </c>
      <c r="AF6" s="4" t="s">
        <v>78</v>
      </c>
      <c r="AG6" s="4" t="s">
        <v>67</v>
      </c>
      <c r="AH6" s="4" t="s">
        <v>72</v>
      </c>
      <c r="AI6" s="4" t="s">
        <v>67</v>
      </c>
      <c r="AJ6" s="4" t="s">
        <v>71</v>
      </c>
      <c r="AK6" s="4" t="s">
        <v>67</v>
      </c>
      <c r="AL6" s="4" t="s">
        <v>65</v>
      </c>
      <c r="AM6" s="4" t="s">
        <v>71</v>
      </c>
      <c r="AN6" s="4" t="s">
        <v>77</v>
      </c>
      <c r="AO6" s="4" t="s">
        <v>83</v>
      </c>
      <c r="AP6" s="4" t="s">
        <v>81</v>
      </c>
      <c r="AQ6" s="4" t="s">
        <v>70</v>
      </c>
      <c r="AR6" s="4" t="s">
        <v>77</v>
      </c>
      <c r="AS6" s="4" t="s">
        <v>66</v>
      </c>
      <c r="AT6" s="4" t="s">
        <v>68</v>
      </c>
      <c r="AU6" s="4" t="s">
        <v>79</v>
      </c>
      <c r="AV6" s="4" t="s">
        <v>83</v>
      </c>
      <c r="AW6" s="4" t="s">
        <v>82</v>
      </c>
      <c r="AX6" s="4" t="s">
        <v>80</v>
      </c>
      <c r="AY6" s="4" t="s">
        <v>124</v>
      </c>
      <c r="AZ6" s="4" t="s">
        <v>96</v>
      </c>
      <c r="BA6" s="4" t="s">
        <v>125</v>
      </c>
      <c r="BB6" s="4" t="s">
        <v>126</v>
      </c>
      <c r="BC6" s="4" t="s">
        <v>127</v>
      </c>
      <c r="BD6" s="4" t="s">
        <v>86</v>
      </c>
      <c r="BE6" s="4" t="s">
        <v>128</v>
      </c>
      <c r="BF6" s="4" t="s">
        <v>129</v>
      </c>
      <c r="BG6" s="4" t="s">
        <v>130</v>
      </c>
      <c r="BH6" s="14">
        <f t="shared" si="0"/>
        <v>86.926267281105993</v>
      </c>
      <c r="BI6" s="13">
        <v>5</v>
      </c>
      <c r="BJ6" s="13">
        <f t="shared" si="1"/>
        <v>91.8</v>
      </c>
    </row>
    <row r="7" spans="1:62" x14ac:dyDescent="0.15">
      <c r="A7" s="4" t="s">
        <v>131</v>
      </c>
      <c r="B7" s="4" t="s">
        <v>132</v>
      </c>
      <c r="C7" s="4" t="s">
        <v>64</v>
      </c>
      <c r="D7" s="4" t="s">
        <v>82</v>
      </c>
      <c r="E7" s="4" t="s">
        <v>67</v>
      </c>
      <c r="F7" s="4" t="s">
        <v>78</v>
      </c>
      <c r="G7" s="4" t="s">
        <v>77</v>
      </c>
      <c r="H7" s="4" t="s">
        <v>67</v>
      </c>
      <c r="I7" s="4" t="s">
        <v>82</v>
      </c>
      <c r="J7" s="4" t="s">
        <v>69</v>
      </c>
      <c r="K7" s="4" t="s">
        <v>76</v>
      </c>
      <c r="L7" s="4" t="s">
        <v>66</v>
      </c>
      <c r="M7" s="4" t="s">
        <v>70</v>
      </c>
      <c r="N7" s="4" t="s">
        <v>72</v>
      </c>
      <c r="O7" s="4" t="s">
        <v>78</v>
      </c>
      <c r="P7" s="4" t="s">
        <v>76</v>
      </c>
      <c r="Q7" s="4" t="s">
        <v>75</v>
      </c>
      <c r="R7" s="4" t="s">
        <v>83</v>
      </c>
      <c r="S7" s="4" t="s">
        <v>67</v>
      </c>
      <c r="T7" s="4" t="s">
        <v>76</v>
      </c>
      <c r="U7" s="4" t="s">
        <v>66</v>
      </c>
      <c r="V7" s="4" t="s">
        <v>74</v>
      </c>
      <c r="W7" s="4" t="s">
        <v>77</v>
      </c>
      <c r="X7" s="4" t="s">
        <v>79</v>
      </c>
      <c r="Y7" s="4" t="s">
        <v>93</v>
      </c>
      <c r="Z7" s="4" t="s">
        <v>67</v>
      </c>
      <c r="AA7" s="4" t="s">
        <v>78</v>
      </c>
      <c r="AB7" s="4" t="s">
        <v>76</v>
      </c>
      <c r="AC7" s="4" t="s">
        <v>76</v>
      </c>
      <c r="AD7" s="4" t="s">
        <v>116</v>
      </c>
      <c r="AE7" s="4" t="s">
        <v>79</v>
      </c>
      <c r="AF7" s="4" t="s">
        <v>78</v>
      </c>
      <c r="AG7" s="4" t="s">
        <v>79</v>
      </c>
      <c r="AH7" s="4" t="s">
        <v>77</v>
      </c>
      <c r="AI7" s="4" t="s">
        <v>96</v>
      </c>
      <c r="AJ7" s="4" t="s">
        <v>66</v>
      </c>
      <c r="AK7" s="4" t="s">
        <v>80</v>
      </c>
      <c r="AL7" s="4" t="s">
        <v>83</v>
      </c>
      <c r="AM7" s="4" t="s">
        <v>74</v>
      </c>
      <c r="AN7" s="4" t="s">
        <v>76</v>
      </c>
      <c r="AO7" s="4" t="s">
        <v>68</v>
      </c>
      <c r="AP7" s="4" t="s">
        <v>78</v>
      </c>
      <c r="AQ7" s="4" t="s">
        <v>82</v>
      </c>
      <c r="AR7" s="4" t="s">
        <v>72</v>
      </c>
      <c r="AS7" s="4" t="s">
        <v>96</v>
      </c>
      <c r="AT7" s="4" t="s">
        <v>83</v>
      </c>
      <c r="AU7" s="4" t="s">
        <v>71</v>
      </c>
      <c r="AV7" s="4" t="s">
        <v>67</v>
      </c>
      <c r="AW7" s="4" t="s">
        <v>71</v>
      </c>
      <c r="AX7" s="4" t="s">
        <v>67</v>
      </c>
      <c r="AY7" s="4" t="s">
        <v>70</v>
      </c>
      <c r="AZ7" s="4" t="s">
        <v>66</v>
      </c>
      <c r="BA7" s="4" t="s">
        <v>70</v>
      </c>
      <c r="BB7" s="4" t="s">
        <v>133</v>
      </c>
      <c r="BC7" s="4" t="s">
        <v>134</v>
      </c>
      <c r="BD7" s="4" t="s">
        <v>86</v>
      </c>
      <c r="BE7" s="4" t="s">
        <v>135</v>
      </c>
      <c r="BF7" s="4" t="s">
        <v>102</v>
      </c>
      <c r="BG7" s="4" t="s">
        <v>136</v>
      </c>
      <c r="BH7" s="14">
        <f t="shared" si="0"/>
        <v>86.824884792626733</v>
      </c>
      <c r="BI7" s="13">
        <v>6</v>
      </c>
      <c r="BJ7" s="13">
        <f t="shared" si="1"/>
        <v>90.3</v>
      </c>
    </row>
    <row r="8" spans="1:62" x14ac:dyDescent="0.15">
      <c r="A8" s="4" t="s">
        <v>137</v>
      </c>
      <c r="B8" s="4" t="s">
        <v>138</v>
      </c>
      <c r="C8" s="4" t="s">
        <v>92</v>
      </c>
      <c r="D8" s="4" t="s">
        <v>80</v>
      </c>
      <c r="E8" s="4" t="s">
        <v>67</v>
      </c>
      <c r="F8" s="4" t="s">
        <v>83</v>
      </c>
      <c r="G8" s="4" t="s">
        <v>79</v>
      </c>
      <c r="H8" s="4" t="s">
        <v>65</v>
      </c>
      <c r="I8" s="4" t="s">
        <v>70</v>
      </c>
      <c r="J8" s="4" t="s">
        <v>67</v>
      </c>
      <c r="K8" s="4" t="s">
        <v>73</v>
      </c>
      <c r="L8" s="4" t="s">
        <v>73</v>
      </c>
      <c r="M8" s="4" t="s">
        <v>80</v>
      </c>
      <c r="N8" s="10">
        <v>97</v>
      </c>
      <c r="O8" s="4" t="s">
        <v>83</v>
      </c>
      <c r="P8" s="4" t="s">
        <v>94</v>
      </c>
      <c r="Q8" s="4" t="s">
        <v>94</v>
      </c>
      <c r="R8" s="4" t="s">
        <v>139</v>
      </c>
      <c r="S8" s="4" t="s">
        <v>67</v>
      </c>
      <c r="T8" s="4" t="s">
        <v>70</v>
      </c>
      <c r="U8" s="4" t="s">
        <v>82</v>
      </c>
      <c r="V8" s="4" t="s">
        <v>79</v>
      </c>
      <c r="W8" s="4" t="s">
        <v>69</v>
      </c>
      <c r="X8" s="4" t="s">
        <v>76</v>
      </c>
      <c r="Y8" s="4" t="s">
        <v>70</v>
      </c>
      <c r="Z8" s="4" t="s">
        <v>73</v>
      </c>
      <c r="AA8" s="4" t="s">
        <v>79</v>
      </c>
      <c r="AB8" s="4" t="s">
        <v>67</v>
      </c>
      <c r="AC8" s="4" t="s">
        <v>72</v>
      </c>
      <c r="AD8" s="4" t="s">
        <v>77</v>
      </c>
      <c r="AE8" s="4" t="s">
        <v>65</v>
      </c>
      <c r="AF8" s="4" t="s">
        <v>83</v>
      </c>
      <c r="AG8" s="4" t="s">
        <v>68</v>
      </c>
      <c r="AH8" s="4" t="s">
        <v>74</v>
      </c>
      <c r="AI8" s="4" t="s">
        <v>68</v>
      </c>
      <c r="AJ8" s="4" t="s">
        <v>71</v>
      </c>
      <c r="AK8" s="4" t="s">
        <v>68</v>
      </c>
      <c r="AL8" s="4" t="s">
        <v>68</v>
      </c>
      <c r="AM8" s="4" t="s">
        <v>67</v>
      </c>
      <c r="AN8" s="4" t="s">
        <v>69</v>
      </c>
      <c r="AO8" s="4" t="s">
        <v>72</v>
      </c>
      <c r="AP8" s="4" t="s">
        <v>66</v>
      </c>
      <c r="AQ8" s="4" t="s">
        <v>66</v>
      </c>
      <c r="AR8" s="4" t="s">
        <v>83</v>
      </c>
      <c r="AS8" s="4" t="s">
        <v>83</v>
      </c>
      <c r="AT8" s="4" t="s">
        <v>80</v>
      </c>
      <c r="AU8" s="4" t="s">
        <v>73</v>
      </c>
      <c r="AV8" s="4" t="s">
        <v>79</v>
      </c>
      <c r="AW8" s="4" t="s">
        <v>96</v>
      </c>
      <c r="AX8" s="4" t="s">
        <v>79</v>
      </c>
      <c r="AY8" s="4" t="s">
        <v>97</v>
      </c>
      <c r="AZ8" s="4" t="s">
        <v>140</v>
      </c>
      <c r="BA8" s="4" t="s">
        <v>141</v>
      </c>
      <c r="BB8" s="4" t="s">
        <v>98</v>
      </c>
      <c r="BC8" s="4" t="s">
        <v>99</v>
      </c>
      <c r="BD8" s="4" t="s">
        <v>142</v>
      </c>
      <c r="BE8" s="4" t="s">
        <v>143</v>
      </c>
      <c r="BF8" s="4" t="s">
        <v>129</v>
      </c>
      <c r="BG8" s="4" t="s">
        <v>144</v>
      </c>
      <c r="BH8" s="14">
        <f t="shared" si="0"/>
        <v>86.52995391705069</v>
      </c>
      <c r="BI8" s="13">
        <v>7</v>
      </c>
      <c r="BJ8" s="13">
        <f t="shared" si="1"/>
        <v>90.8</v>
      </c>
    </row>
    <row r="9" spans="1:62" x14ac:dyDescent="0.15">
      <c r="A9" s="4" t="s">
        <v>145</v>
      </c>
      <c r="B9" s="4" t="s">
        <v>146</v>
      </c>
      <c r="C9" s="4" t="s">
        <v>92</v>
      </c>
      <c r="D9" s="4" t="s">
        <v>76</v>
      </c>
      <c r="E9" s="4" t="s">
        <v>66</v>
      </c>
      <c r="F9" s="4" t="s">
        <v>107</v>
      </c>
      <c r="G9" s="4" t="s">
        <v>124</v>
      </c>
      <c r="H9" s="4" t="s">
        <v>69</v>
      </c>
      <c r="I9" s="4" t="s">
        <v>124</v>
      </c>
      <c r="J9" s="4" t="s">
        <v>71</v>
      </c>
      <c r="K9" s="4" t="s">
        <v>68</v>
      </c>
      <c r="L9" s="4" t="s">
        <v>76</v>
      </c>
      <c r="M9" s="4" t="s">
        <v>66</v>
      </c>
      <c r="N9" s="10">
        <v>91</v>
      </c>
      <c r="O9" s="4" t="s">
        <v>66</v>
      </c>
      <c r="P9" s="4" t="s">
        <v>74</v>
      </c>
      <c r="Q9" s="4" t="s">
        <v>94</v>
      </c>
      <c r="R9" s="4" t="s">
        <v>65</v>
      </c>
      <c r="S9" s="4" t="s">
        <v>147</v>
      </c>
      <c r="T9" s="4" t="s">
        <v>81</v>
      </c>
      <c r="U9" s="4" t="s">
        <v>148</v>
      </c>
      <c r="V9" s="4" t="s">
        <v>73</v>
      </c>
      <c r="W9" s="4" t="s">
        <v>67</v>
      </c>
      <c r="X9" s="4" t="s">
        <v>83</v>
      </c>
      <c r="Y9" s="4" t="s">
        <v>74</v>
      </c>
      <c r="Z9" s="4" t="s">
        <v>94</v>
      </c>
      <c r="AA9" s="4" t="s">
        <v>72</v>
      </c>
      <c r="AB9" s="4" t="s">
        <v>71</v>
      </c>
      <c r="AC9" s="4" t="s">
        <v>70</v>
      </c>
      <c r="AD9" s="4" t="s">
        <v>72</v>
      </c>
      <c r="AE9" s="4" t="s">
        <v>71</v>
      </c>
      <c r="AF9" s="4" t="s">
        <v>66</v>
      </c>
      <c r="AG9" s="4" t="s">
        <v>67</v>
      </c>
      <c r="AH9" s="4" t="s">
        <v>68</v>
      </c>
      <c r="AI9" s="4" t="s">
        <v>69</v>
      </c>
      <c r="AJ9" s="4" t="s">
        <v>82</v>
      </c>
      <c r="AK9" s="4" t="s">
        <v>80</v>
      </c>
      <c r="AL9" s="4" t="s">
        <v>73</v>
      </c>
      <c r="AM9" s="4" t="s">
        <v>68</v>
      </c>
      <c r="AN9" s="4" t="s">
        <v>68</v>
      </c>
      <c r="AO9" s="4" t="s">
        <v>67</v>
      </c>
      <c r="AP9" s="4" t="s">
        <v>81</v>
      </c>
      <c r="AQ9" s="4" t="s">
        <v>73</v>
      </c>
      <c r="AR9" s="4" t="s">
        <v>73</v>
      </c>
      <c r="AS9" s="4" t="s">
        <v>77</v>
      </c>
      <c r="AT9" s="4" t="s">
        <v>76</v>
      </c>
      <c r="AU9" s="4" t="s">
        <v>76</v>
      </c>
      <c r="AV9" s="4" t="s">
        <v>80</v>
      </c>
      <c r="AW9" s="4" t="s">
        <v>78</v>
      </c>
      <c r="AX9" s="4" t="s">
        <v>93</v>
      </c>
      <c r="AY9" s="4" t="s">
        <v>97</v>
      </c>
      <c r="AZ9" s="4" t="s">
        <v>116</v>
      </c>
      <c r="BA9" s="4" t="s">
        <v>149</v>
      </c>
      <c r="BB9" s="4" t="s">
        <v>150</v>
      </c>
      <c r="BC9" s="4" t="s">
        <v>151</v>
      </c>
      <c r="BD9" s="4" t="s">
        <v>152</v>
      </c>
      <c r="BE9" s="4" t="s">
        <v>153</v>
      </c>
      <c r="BF9" s="4" t="s">
        <v>129</v>
      </c>
      <c r="BG9" s="4" t="s">
        <v>154</v>
      </c>
      <c r="BH9" s="14">
        <f t="shared" si="0"/>
        <v>85.806451612903231</v>
      </c>
      <c r="BI9" s="13">
        <v>8</v>
      </c>
      <c r="BJ9" s="13">
        <f t="shared" si="1"/>
        <v>91.1</v>
      </c>
    </row>
    <row r="10" spans="1:62" x14ac:dyDescent="0.15">
      <c r="A10" s="4" t="s">
        <v>155</v>
      </c>
      <c r="B10" s="4" t="s">
        <v>156</v>
      </c>
      <c r="C10" s="4" t="s">
        <v>64</v>
      </c>
      <c r="D10" s="4" t="s">
        <v>66</v>
      </c>
      <c r="E10" s="4" t="s">
        <v>66</v>
      </c>
      <c r="F10" s="4" t="s">
        <v>70</v>
      </c>
      <c r="G10" s="4" t="s">
        <v>65</v>
      </c>
      <c r="H10" s="4" t="s">
        <v>71</v>
      </c>
      <c r="I10" s="4" t="s">
        <v>69</v>
      </c>
      <c r="J10" s="4" t="s">
        <v>76</v>
      </c>
      <c r="K10" s="4" t="s">
        <v>95</v>
      </c>
      <c r="L10" s="4" t="s">
        <v>70</v>
      </c>
      <c r="M10" s="4" t="s">
        <v>68</v>
      </c>
      <c r="N10" s="4" t="s">
        <v>67</v>
      </c>
      <c r="O10" s="4" t="s">
        <v>68</v>
      </c>
      <c r="P10" s="4" t="s">
        <v>79</v>
      </c>
      <c r="Q10" s="4" t="s">
        <v>80</v>
      </c>
      <c r="R10" s="4" t="s">
        <v>96</v>
      </c>
      <c r="S10" s="4" t="s">
        <v>71</v>
      </c>
      <c r="T10" s="4" t="s">
        <v>79</v>
      </c>
      <c r="U10" s="4" t="s">
        <v>72</v>
      </c>
      <c r="V10" s="4" t="s">
        <v>79</v>
      </c>
      <c r="W10" s="4" t="s">
        <v>68</v>
      </c>
      <c r="X10" s="4" t="s">
        <v>65</v>
      </c>
      <c r="Y10" s="4" t="s">
        <v>83</v>
      </c>
      <c r="Z10" s="4" t="s">
        <v>66</v>
      </c>
      <c r="AA10" s="4" t="s">
        <v>79</v>
      </c>
      <c r="AB10" s="4" t="s">
        <v>77</v>
      </c>
      <c r="AC10" s="4" t="s">
        <v>70</v>
      </c>
      <c r="AD10" s="4" t="s">
        <v>65</v>
      </c>
      <c r="AE10" s="4" t="s">
        <v>66</v>
      </c>
      <c r="AF10" s="4" t="s">
        <v>78</v>
      </c>
      <c r="AG10" s="4" t="s">
        <v>80</v>
      </c>
      <c r="AH10" s="4" t="s">
        <v>67</v>
      </c>
      <c r="AI10" s="4" t="s">
        <v>78</v>
      </c>
      <c r="AJ10" s="4" t="s">
        <v>79</v>
      </c>
      <c r="AK10" s="4" t="s">
        <v>79</v>
      </c>
      <c r="AL10" s="4" t="s">
        <v>107</v>
      </c>
      <c r="AM10" s="4" t="s">
        <v>82</v>
      </c>
      <c r="AN10" s="4" t="s">
        <v>79</v>
      </c>
      <c r="AO10" s="4" t="s">
        <v>68</v>
      </c>
      <c r="AP10" s="4" t="s">
        <v>83</v>
      </c>
      <c r="AQ10" s="4" t="s">
        <v>73</v>
      </c>
      <c r="AR10" s="4" t="s">
        <v>79</v>
      </c>
      <c r="AS10" s="4" t="s">
        <v>81</v>
      </c>
      <c r="AT10" s="4" t="s">
        <v>68</v>
      </c>
      <c r="AU10" s="4" t="s">
        <v>79</v>
      </c>
      <c r="AV10" s="4" t="s">
        <v>83</v>
      </c>
      <c r="AW10" s="4" t="s">
        <v>82</v>
      </c>
      <c r="AX10" s="4" t="s">
        <v>67</v>
      </c>
      <c r="AY10" s="4" t="s">
        <v>107</v>
      </c>
      <c r="AZ10" s="4" t="s">
        <v>77</v>
      </c>
      <c r="BA10" s="4" t="s">
        <v>70</v>
      </c>
      <c r="BB10" s="4" t="s">
        <v>157</v>
      </c>
      <c r="BC10" s="4" t="s">
        <v>158</v>
      </c>
      <c r="BD10" s="4" t="s">
        <v>86</v>
      </c>
      <c r="BE10" s="4" t="s">
        <v>159</v>
      </c>
      <c r="BF10" s="4" t="s">
        <v>160</v>
      </c>
      <c r="BG10" s="4" t="s">
        <v>161</v>
      </c>
      <c r="BH10" s="14">
        <f t="shared" si="0"/>
        <v>85.68202764976958</v>
      </c>
      <c r="BI10" s="13">
        <v>9</v>
      </c>
      <c r="BJ10" s="13">
        <f t="shared" si="1"/>
        <v>87.5</v>
      </c>
    </row>
    <row r="11" spans="1:62" x14ac:dyDescent="0.15">
      <c r="A11" s="4" t="s">
        <v>162</v>
      </c>
      <c r="B11" s="4" t="s">
        <v>163</v>
      </c>
      <c r="C11" s="4" t="s">
        <v>64</v>
      </c>
      <c r="D11" s="4" t="s">
        <v>78</v>
      </c>
      <c r="E11" s="4" t="s">
        <v>67</v>
      </c>
      <c r="F11" s="4" t="s">
        <v>71</v>
      </c>
      <c r="G11" s="4" t="s">
        <v>96</v>
      </c>
      <c r="H11" s="4" t="s">
        <v>71</v>
      </c>
      <c r="I11" s="4" t="s">
        <v>70</v>
      </c>
      <c r="J11" s="4" t="s">
        <v>69</v>
      </c>
      <c r="K11" s="4" t="s">
        <v>164</v>
      </c>
      <c r="L11" s="4" t="s">
        <v>72</v>
      </c>
      <c r="M11" s="4" t="s">
        <v>73</v>
      </c>
      <c r="N11" s="4" t="s">
        <v>71</v>
      </c>
      <c r="O11" s="4" t="s">
        <v>77</v>
      </c>
      <c r="P11" s="4" t="s">
        <v>80</v>
      </c>
      <c r="Q11" s="4" t="s">
        <v>76</v>
      </c>
      <c r="R11" s="4" t="s">
        <v>77</v>
      </c>
      <c r="S11" s="4" t="s">
        <v>106</v>
      </c>
      <c r="T11" s="4" t="s">
        <v>77</v>
      </c>
      <c r="U11" s="4" t="s">
        <v>116</v>
      </c>
      <c r="V11" s="4" t="s">
        <v>74</v>
      </c>
      <c r="W11" s="4" t="s">
        <v>70</v>
      </c>
      <c r="X11" s="4" t="s">
        <v>83</v>
      </c>
      <c r="Y11" s="4" t="s">
        <v>69</v>
      </c>
      <c r="Z11" s="4" t="s">
        <v>66</v>
      </c>
      <c r="AA11" s="4" t="s">
        <v>68</v>
      </c>
      <c r="AB11" s="4" t="s">
        <v>65</v>
      </c>
      <c r="AC11" s="4" t="s">
        <v>66</v>
      </c>
      <c r="AD11" s="4" t="s">
        <v>83</v>
      </c>
      <c r="AE11" s="4" t="s">
        <v>77</v>
      </c>
      <c r="AF11" s="4" t="s">
        <v>73</v>
      </c>
      <c r="AG11" s="4" t="s">
        <v>78</v>
      </c>
      <c r="AH11" s="4" t="s">
        <v>72</v>
      </c>
      <c r="AI11" s="4" t="s">
        <v>78</v>
      </c>
      <c r="AJ11" s="4" t="s">
        <v>66</v>
      </c>
      <c r="AK11" s="4" t="s">
        <v>107</v>
      </c>
      <c r="AL11" s="4" t="s">
        <v>68</v>
      </c>
      <c r="AM11" s="4" t="s">
        <v>80</v>
      </c>
      <c r="AN11" s="4" t="s">
        <v>67</v>
      </c>
      <c r="AO11" s="4" t="s">
        <v>69</v>
      </c>
      <c r="AP11" s="4" t="s">
        <v>95</v>
      </c>
      <c r="AQ11" s="4" t="s">
        <v>79</v>
      </c>
      <c r="AR11" s="4" t="s">
        <v>76</v>
      </c>
      <c r="AS11" s="4" t="s">
        <v>107</v>
      </c>
      <c r="AT11" s="4" t="s">
        <v>77</v>
      </c>
      <c r="AU11" s="4" t="s">
        <v>66</v>
      </c>
      <c r="AV11" s="4" t="s">
        <v>67</v>
      </c>
      <c r="AW11" s="4" t="s">
        <v>141</v>
      </c>
      <c r="AX11" s="4" t="s">
        <v>68</v>
      </c>
      <c r="AY11" s="4" t="s">
        <v>82</v>
      </c>
      <c r="AZ11" s="4" t="s">
        <v>68</v>
      </c>
      <c r="BA11" s="4" t="s">
        <v>69</v>
      </c>
      <c r="BB11" s="4" t="s">
        <v>165</v>
      </c>
      <c r="BC11" s="4" t="s">
        <v>166</v>
      </c>
      <c r="BD11" s="4" t="s">
        <v>86</v>
      </c>
      <c r="BE11" s="4" t="s">
        <v>167</v>
      </c>
      <c r="BF11" s="4" t="s">
        <v>168</v>
      </c>
      <c r="BG11" s="4" t="s">
        <v>169</v>
      </c>
      <c r="BH11" s="14">
        <f t="shared" si="0"/>
        <v>84.94930875576037</v>
      </c>
      <c r="BI11" s="13">
        <v>10</v>
      </c>
      <c r="BJ11" s="13">
        <f t="shared" si="1"/>
        <v>87.3</v>
      </c>
    </row>
    <row r="12" spans="1:62" x14ac:dyDescent="0.15">
      <c r="A12" s="4" t="s">
        <v>170</v>
      </c>
      <c r="B12" s="4" t="s">
        <v>171</v>
      </c>
      <c r="C12" s="4" t="s">
        <v>64</v>
      </c>
      <c r="D12" s="4" t="s">
        <v>72</v>
      </c>
      <c r="E12" s="4" t="s">
        <v>66</v>
      </c>
      <c r="F12" s="4" t="s">
        <v>71</v>
      </c>
      <c r="G12" s="4" t="s">
        <v>73</v>
      </c>
      <c r="H12" s="4" t="s">
        <v>68</v>
      </c>
      <c r="I12" s="4" t="s">
        <v>69</v>
      </c>
      <c r="J12" s="4" t="s">
        <v>78</v>
      </c>
      <c r="K12" s="4" t="s">
        <v>116</v>
      </c>
      <c r="L12" s="4" t="s">
        <v>74</v>
      </c>
      <c r="M12" s="4" t="s">
        <v>70</v>
      </c>
      <c r="N12" s="4" t="s">
        <v>106</v>
      </c>
      <c r="O12" s="4" t="s">
        <v>76</v>
      </c>
      <c r="P12" s="4" t="s">
        <v>72</v>
      </c>
      <c r="Q12" s="4" t="s">
        <v>94</v>
      </c>
      <c r="R12" s="4" t="s">
        <v>78</v>
      </c>
      <c r="S12" s="4" t="s">
        <v>73</v>
      </c>
      <c r="T12" s="4" t="s">
        <v>77</v>
      </c>
      <c r="U12" s="4" t="s">
        <v>68</v>
      </c>
      <c r="V12" s="4" t="s">
        <v>75</v>
      </c>
      <c r="W12" s="4" t="s">
        <v>78</v>
      </c>
      <c r="X12" s="4" t="s">
        <v>79</v>
      </c>
      <c r="Y12" s="4" t="s">
        <v>68</v>
      </c>
      <c r="Z12" s="4" t="s">
        <v>74</v>
      </c>
      <c r="AA12" s="4" t="s">
        <v>78</v>
      </c>
      <c r="AB12" s="4" t="s">
        <v>66</v>
      </c>
      <c r="AC12" s="4" t="s">
        <v>76</v>
      </c>
      <c r="AD12" s="4" t="s">
        <v>141</v>
      </c>
      <c r="AE12" s="4" t="s">
        <v>96</v>
      </c>
      <c r="AF12" s="4" t="s">
        <v>71</v>
      </c>
      <c r="AG12" s="4" t="s">
        <v>77</v>
      </c>
      <c r="AH12" s="4" t="s">
        <v>81</v>
      </c>
      <c r="AI12" s="4" t="s">
        <v>81</v>
      </c>
      <c r="AJ12" s="4" t="s">
        <v>81</v>
      </c>
      <c r="AK12" s="4" t="s">
        <v>70</v>
      </c>
      <c r="AL12" s="4" t="s">
        <v>76</v>
      </c>
      <c r="AM12" s="4" t="s">
        <v>81</v>
      </c>
      <c r="AN12" s="4" t="s">
        <v>82</v>
      </c>
      <c r="AO12" s="4" t="s">
        <v>66</v>
      </c>
      <c r="AP12" s="4" t="s">
        <v>65</v>
      </c>
      <c r="AQ12" s="4" t="s">
        <v>83</v>
      </c>
      <c r="AR12" s="4" t="s">
        <v>83</v>
      </c>
      <c r="AS12" s="4" t="s">
        <v>65</v>
      </c>
      <c r="AT12" s="4" t="s">
        <v>107</v>
      </c>
      <c r="AU12" s="4" t="s">
        <v>78</v>
      </c>
      <c r="AV12" s="4" t="s">
        <v>66</v>
      </c>
      <c r="AW12" s="4" t="s">
        <v>78</v>
      </c>
      <c r="AX12" s="4" t="s">
        <v>79</v>
      </c>
      <c r="AY12" s="4" t="s">
        <v>164</v>
      </c>
      <c r="AZ12" s="4" t="s">
        <v>116</v>
      </c>
      <c r="BA12" s="4" t="s">
        <v>81</v>
      </c>
      <c r="BB12" s="4" t="s">
        <v>172</v>
      </c>
      <c r="BC12" s="4" t="s">
        <v>173</v>
      </c>
      <c r="BD12" s="4" t="s">
        <v>86</v>
      </c>
      <c r="BE12" s="4" t="s">
        <v>174</v>
      </c>
      <c r="BF12" s="4" t="s">
        <v>175</v>
      </c>
      <c r="BG12" s="4" t="s">
        <v>176</v>
      </c>
      <c r="BH12" s="14">
        <f t="shared" si="0"/>
        <v>84.396313364055302</v>
      </c>
      <c r="BI12" s="13">
        <v>11</v>
      </c>
      <c r="BJ12" s="13">
        <f t="shared" si="1"/>
        <v>91.1</v>
      </c>
    </row>
    <row r="13" spans="1:62" x14ac:dyDescent="0.15">
      <c r="A13" s="6">
        <v>21161123</v>
      </c>
      <c r="B13" s="4" t="s">
        <v>177</v>
      </c>
      <c r="C13" s="4" t="s">
        <v>178</v>
      </c>
      <c r="D13" s="4" t="s">
        <v>80</v>
      </c>
      <c r="E13" s="5">
        <v>91</v>
      </c>
      <c r="F13" s="5">
        <v>82</v>
      </c>
      <c r="G13" s="5">
        <v>86</v>
      </c>
      <c r="H13" s="4" t="s">
        <v>148</v>
      </c>
      <c r="I13" s="4" t="s">
        <v>69</v>
      </c>
      <c r="J13" s="11" t="s">
        <v>179</v>
      </c>
      <c r="K13" s="5">
        <v>93</v>
      </c>
      <c r="L13" s="4" t="s">
        <v>66</v>
      </c>
      <c r="M13" s="5">
        <v>94</v>
      </c>
      <c r="N13" s="5">
        <v>94</v>
      </c>
      <c r="O13" s="4" t="s">
        <v>79</v>
      </c>
      <c r="P13" s="5">
        <v>92</v>
      </c>
      <c r="Q13" s="4" t="s">
        <v>93</v>
      </c>
      <c r="R13" s="4" t="s">
        <v>70</v>
      </c>
      <c r="S13" s="4" t="s">
        <v>79</v>
      </c>
      <c r="T13" s="4" t="s">
        <v>79</v>
      </c>
      <c r="U13" s="4" t="s">
        <v>69</v>
      </c>
      <c r="V13" s="4" t="s">
        <v>66</v>
      </c>
      <c r="W13" s="4" t="s">
        <v>69</v>
      </c>
      <c r="X13" s="4" t="s">
        <v>83</v>
      </c>
      <c r="Y13" s="4" t="s">
        <v>69</v>
      </c>
      <c r="Z13" s="4" t="s">
        <v>77</v>
      </c>
      <c r="AA13" s="5">
        <v>89</v>
      </c>
      <c r="AB13" s="4" t="s">
        <v>109</v>
      </c>
      <c r="AC13" s="4" t="s">
        <v>78</v>
      </c>
      <c r="AD13" s="4" t="s">
        <v>65</v>
      </c>
      <c r="AE13" s="4" t="s">
        <v>124</v>
      </c>
      <c r="AF13" s="4" t="s">
        <v>79</v>
      </c>
      <c r="AG13" s="4" t="s">
        <v>77</v>
      </c>
      <c r="AH13" s="4" t="s">
        <v>78</v>
      </c>
      <c r="AI13" s="4" t="s">
        <v>81</v>
      </c>
      <c r="AJ13" s="4" t="s">
        <v>82</v>
      </c>
      <c r="AK13" s="4" t="s">
        <v>78</v>
      </c>
      <c r="AL13" s="4" t="s">
        <v>67</v>
      </c>
      <c r="AM13" s="4" t="s">
        <v>81</v>
      </c>
      <c r="AN13" s="4" t="s">
        <v>70</v>
      </c>
      <c r="AO13" s="4" t="s">
        <v>69</v>
      </c>
      <c r="AP13" s="4" t="s">
        <v>72</v>
      </c>
      <c r="AQ13" s="4" t="s">
        <v>77</v>
      </c>
      <c r="AR13" s="4" t="s">
        <v>70</v>
      </c>
      <c r="AS13" s="4" t="s">
        <v>81</v>
      </c>
      <c r="AT13" s="4" t="s">
        <v>67</v>
      </c>
      <c r="AU13" s="4" t="s">
        <v>76</v>
      </c>
      <c r="AV13" s="4" t="s">
        <v>78</v>
      </c>
      <c r="AW13" s="4" t="s">
        <v>109</v>
      </c>
      <c r="AX13" s="4" t="s">
        <v>79</v>
      </c>
      <c r="AY13" s="4" t="s">
        <v>148</v>
      </c>
      <c r="AZ13" s="4" t="s">
        <v>164</v>
      </c>
      <c r="BA13" s="4" t="s">
        <v>81</v>
      </c>
      <c r="BB13" s="4" t="s">
        <v>180</v>
      </c>
      <c r="BC13" s="4" t="s">
        <v>181</v>
      </c>
      <c r="BD13" s="4" t="s">
        <v>182</v>
      </c>
      <c r="BE13" s="4" t="s">
        <v>183</v>
      </c>
      <c r="BF13" s="4" t="s">
        <v>184</v>
      </c>
      <c r="BG13" s="4" t="s">
        <v>185</v>
      </c>
      <c r="BH13" s="14">
        <f>(E13*1+F13*3+G13*3+H13*3+I13*3+K13*1+L13*1+M13*2+N13*3+O13*5+P13*3+Q13*1+R13*1+S13*1+T13*1+U13*1+V13*1+W13*1+X13*0.5+Y13*0.5+Z13*1+AA13*3+AB13*4+AC13*2+AD13*3+AE13*4+AF13*3.5+AG13*2+AH13*4.5+AI13*3.5+AJ13*4+AK13*2+AL13*2+AM13*3+AN13*2+AO13*2+AP13*2.5+AQ13*3+AR13*3+AS13*3.5+AT13*2+AU13*2+AV13*2+AW13*2+AX13*3+AY13*1+AZ13*1+BA13*1)/107.5</f>
        <v>83.925581395348843</v>
      </c>
      <c r="BI13" s="13">
        <v>12</v>
      </c>
      <c r="BJ13" s="13">
        <f t="shared" si="1"/>
        <v>89.5</v>
      </c>
    </row>
    <row r="15" spans="1:62" x14ac:dyDescent="0.15">
      <c r="A15" s="7" t="s">
        <v>186</v>
      </c>
    </row>
    <row r="16" spans="1:62" s="1" customFormat="1" x14ac:dyDescent="0.15">
      <c r="BH16" s="15"/>
    </row>
    <row r="17" spans="1:60" x14ac:dyDescent="0.15">
      <c r="A17" s="8" t="s">
        <v>187</v>
      </c>
    </row>
    <row r="19" spans="1:60" s="1" customFormat="1" x14ac:dyDescent="0.15">
      <c r="BH19" s="15"/>
    </row>
    <row r="20" spans="1:60" s="1" customFormat="1" x14ac:dyDescent="0.15">
      <c r="BH20" s="15"/>
    </row>
    <row r="21" spans="1:60" s="1" customFormat="1" x14ac:dyDescent="0.15">
      <c r="A21" s="9" t="s">
        <v>188</v>
      </c>
      <c r="B21" s="9"/>
      <c r="BH21" s="15"/>
    </row>
  </sheetData>
  <sortState ref="A2:BJ23">
    <sortCondition descending="1" ref="BH2"/>
  </sortState>
  <phoneticPr fontId="3" type="noConversion"/>
  <pageMargins left="0.7" right="0.7" top="0.75" bottom="0.75" header="0.3" footer="0.3"/>
  <pageSetup paperSize="9" orientation="portrait" horizontalDpi="0" verticalDpi="0" r:id="rId1"/>
  <headerFooter>
    <oddFooter>&amp;C
&amp;10第&amp;P页 / 共&amp;N页&amp;R&amp;10 南昌航空大学
2024年09月10日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本科生推免成绩统计（3）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石玮</cp:lastModifiedBy>
  <dcterms:created xsi:type="dcterms:W3CDTF">2024-09-10T08:12:00Z</dcterms:created>
  <dcterms:modified xsi:type="dcterms:W3CDTF">2024-09-12T01:54:03Z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7D2A94DEA0E74E6F97DC528501F90DF5_12</vt:lpwstr>
  </property>
  <property fmtid="{D5CDD505-2E9C-101B-9397-08002B2CF9AE}" pid="3" name="KSOProductBuildVer">
    <vt:lpwstr>2052-12.1.0.17857</vt:lpwstr>
  </property>
</Properties>
</file>